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ОТДЕЛ ТЕХНОЛОГИЧ ПРИСОЕДИНЕНИЯ\для сайта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F35" i="1" l="1"/>
  <c r="F34" i="1"/>
  <c r="F33" i="1"/>
  <c r="F30" i="1"/>
  <c r="F26" i="1"/>
  <c r="F25" i="1"/>
  <c r="F24" i="1"/>
  <c r="F23" i="1"/>
  <c r="F22" i="1"/>
  <c r="F21" i="1"/>
  <c r="F16" i="1"/>
  <c r="F17" i="1"/>
  <c r="F18" i="1"/>
  <c r="F19" i="1"/>
  <c r="F15" i="1"/>
  <c r="F12" i="1"/>
</calcChain>
</file>

<file path=xl/sharedStrings.xml><?xml version="1.0" encoding="utf-8"?>
<sst xmlns="http://schemas.openxmlformats.org/spreadsheetml/2006/main" count="50" uniqueCount="31">
  <si>
    <t>№ п/п</t>
  </si>
  <si>
    <t>Наименование</t>
  </si>
  <si>
    <t>Нагрузка (М), м3/сут</t>
  </si>
  <si>
    <t>Ставка тарифа (Тп),            тыс.руб.</t>
  </si>
  <si>
    <t>Итого с НДС, тыс. руб.</t>
  </si>
  <si>
    <t>Плата за подключаемую нагрузку (технологически присоединяемую)  наругружаемой водопроводной сети</t>
  </si>
  <si>
    <t>Ставка тарифа (Тпр),       тыс. руб.</t>
  </si>
  <si>
    <t>от 151 до 200 мм включительно</t>
  </si>
  <si>
    <t>от 201 от 250 мм включительно</t>
  </si>
  <si>
    <t>Водоснабжение</t>
  </si>
  <si>
    <t>Водоотведение</t>
  </si>
  <si>
    <t>Плата за подключаемую нагрузку (технологически присоединяемую)  нагружаемой канализационной сети</t>
  </si>
  <si>
    <t>Плата за протяженность канализационной сети в расчете на 1 км выполняемой из полиэтиленовых труб, диаметром: (Td)</t>
  </si>
  <si>
    <t xml:space="preserve">где: </t>
  </si>
  <si>
    <t>Протяженность (Ld), км</t>
  </si>
  <si>
    <t xml:space="preserve">  ПП - плата за подключение объекта абонента к централизованной системе водоснабжения и (или) водоотведения, тыс. руб.;</t>
  </si>
  <si>
    <t xml:space="preserve">  М - подключаемая нагрузка (мощность) объекта абонента, определяемая исходя из диаметра подключаемой водопроводной или канализационной сети, куб. м/сут.;</t>
  </si>
  <si>
    <t xml:space="preserve">  Td -ставка тарифа за протяженность водопроводной или канализационной сети диаметром d,  тыс. руб./км;</t>
  </si>
  <si>
    <t xml:space="preserve">  Ld - протяженность водопроводной или канализационной сети от точки подключения объекта заявителя до точки подключения создаваемых организацией водопроводных и (или) канализационных сетей к объектам централизованной системы водоснабжения и (или) водоотведения, км.</t>
  </si>
  <si>
    <t>от 100 мм до 150 мм включительно</t>
  </si>
  <si>
    <t>от 151 мм до 200 мм включительно</t>
  </si>
  <si>
    <t>от 201 мм от 250 мм включительно</t>
  </si>
  <si>
    <t>Размер платы за подключение к централизованной системе водоснабжения и (или) водоотведения рассчитывается по  формуле  50, предусмотренной пунктом 116  Методических указаний по расчету регулируемых тарифов в сфере водоснабжения и водоотведения, утвержденных  Приказом ФСТ России  от 27.12.2013г. № 1746:</t>
  </si>
  <si>
    <t xml:space="preserve">  Т - ставка тарифа за подключаемую нагрузку водопроводной или канализационной сети,  тыс. руб./куб. м/сут.;</t>
  </si>
  <si>
    <t>Расчет платы за подключение (технологическое присоединение) к централизованным системам холодного водоснабжения  и водоотведения Акционерного общества "Новгородский водоканал" на 2026 год</t>
  </si>
  <si>
    <r>
      <t>Плата за протяженность водороводной сети в расчете на 1 км выполняемой</t>
    </r>
    <r>
      <rPr>
        <b/>
        <u/>
        <sz val="12"/>
        <color theme="1"/>
        <rFont val="Times New Roman"/>
        <family val="1"/>
        <charset val="204"/>
      </rPr>
      <t xml:space="preserve"> открытым способом</t>
    </r>
    <r>
      <rPr>
        <sz val="12"/>
        <color theme="1"/>
        <rFont val="Times New Roman"/>
        <family val="1"/>
        <charset val="204"/>
      </rPr>
      <t xml:space="preserve"> из полиэтиленовых труб, диаметром: (Тd)</t>
    </r>
  </si>
  <si>
    <t>от 41 мм до 70 мм включтельно</t>
  </si>
  <si>
    <r>
      <t>Плата за протяженность водороводной сети в расчете на 1 км выполняемой</t>
    </r>
    <r>
      <rPr>
        <b/>
        <u/>
        <sz val="12"/>
        <color theme="1"/>
        <rFont val="Times New Roman"/>
        <family val="1"/>
        <charset val="204"/>
      </rPr>
      <t xml:space="preserve"> способом горизонтально-направленного бурения</t>
    </r>
    <r>
      <rPr>
        <sz val="12"/>
        <color theme="1"/>
        <rFont val="Times New Roman"/>
        <family val="1"/>
        <charset val="204"/>
      </rPr>
      <t xml:space="preserve"> из полиэтиленовых труб, диаметром: (Тd)</t>
    </r>
  </si>
  <si>
    <t>до 40 мм и менее</t>
  </si>
  <si>
    <t>ИТОГО с НДС 22%</t>
  </si>
  <si>
    <t>*- исходные данные по протяженности водопроводной или канализационной сети от точки подключения объекта заявителя до точки подключения создаваемых организацией водопроводных и (или) канализационных сетей к объектам централизованной системы водоснабжения и (или) водоотведения необходимо уточнять в АО «Новгородский водоканал».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</si>
</sst>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1" fillId="0" borderId="0" xfId="0" applyFont="1"/>
    <xf numFmtId="164" fontId="1" fillId="0" borderId="5" xfId="0" applyNumberFormat="1" applyFont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1343025</xdr:colOff>
      <xdr:row>2</xdr:row>
      <xdr:rowOff>0</xdr:rowOff>
    </xdr:from>
    <xdr:to>
      <xdr:col>3</xdr:col>
      <xdr:colOff>876300</xdr:colOff>
      <xdr:row>2</xdr:row>
      <xdr:rowOff>285750</xdr:rowOff>
    </xdr:to>
    <xdr:pic>
      <xdr:nvPicPr>
        <xdr:cNvPr id="2" name="Рисунок 1" descr="base_1_183091_56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1390650"/>
          <a:ext cx="2085975" cy="285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0"/>
  <sheetViews>
    <sheetView tabSelected="1" workbookViewId="0">
      <selection activeCell="I36" sqref="I36"/>
    </sheetView>
  </sheetViews>
  <sheetFormatPr defaultRowHeight="15" x14ac:dyDescent="0.25"/>
  <cols>
    <col min="2" max="2" width="12.7109375" customWidth="1"/>
    <col min="3" max="3" width="38.28515625" customWidth="1"/>
    <col min="4" max="4" width="19.5703125" customWidth="1"/>
    <col min="5" max="5" width="24.85546875" customWidth="1"/>
    <col min="6" max="6" width="19" customWidth="1"/>
  </cols>
  <sheetData>
    <row r="1" spans="2:8" ht="78.75" customHeight="1" x14ac:dyDescent="0.25">
      <c r="B1" s="11" t="s">
        <v>24</v>
      </c>
      <c r="C1" s="11"/>
      <c r="D1" s="11"/>
      <c r="E1" s="11"/>
      <c r="F1" s="11"/>
    </row>
    <row r="2" spans="2:8" ht="66" customHeight="1" x14ac:dyDescent="0.25">
      <c r="B2" s="12" t="s">
        <v>22</v>
      </c>
      <c r="C2" s="12"/>
      <c r="D2" s="12"/>
      <c r="E2" s="12"/>
      <c r="F2" s="12"/>
    </row>
    <row r="3" spans="2:8" ht="30" customHeight="1" x14ac:dyDescent="0.25">
      <c r="B3" s="13"/>
      <c r="C3" s="13"/>
      <c r="D3" s="13"/>
      <c r="E3" s="13"/>
      <c r="F3" s="13"/>
    </row>
    <row r="4" spans="2:8" ht="30" customHeight="1" x14ac:dyDescent="0.25">
      <c r="B4" s="14" t="s">
        <v>13</v>
      </c>
      <c r="C4" s="15"/>
      <c r="D4" s="15"/>
      <c r="E4" s="15"/>
      <c r="F4" s="15"/>
    </row>
    <row r="5" spans="2:8" ht="35.25" customHeight="1" x14ac:dyDescent="0.25">
      <c r="B5" s="14" t="s">
        <v>15</v>
      </c>
      <c r="C5" s="14"/>
      <c r="D5" s="14"/>
      <c r="E5" s="14"/>
      <c r="F5" s="14"/>
    </row>
    <row r="6" spans="2:8" ht="35.25" customHeight="1" x14ac:dyDescent="0.25">
      <c r="B6" s="14" t="s">
        <v>23</v>
      </c>
      <c r="C6" s="14"/>
      <c r="D6" s="14"/>
      <c r="E6" s="14"/>
      <c r="F6" s="14"/>
    </row>
    <row r="7" spans="2:8" ht="35.25" customHeight="1" x14ac:dyDescent="0.25">
      <c r="B7" s="14" t="s">
        <v>16</v>
      </c>
      <c r="C7" s="14"/>
      <c r="D7" s="14"/>
      <c r="E7" s="14"/>
      <c r="F7" s="14"/>
    </row>
    <row r="8" spans="2:8" ht="35.25" customHeight="1" x14ac:dyDescent="0.25">
      <c r="B8" s="14" t="s">
        <v>17</v>
      </c>
      <c r="C8" s="14"/>
      <c r="D8" s="14"/>
      <c r="E8" s="14"/>
      <c r="F8" s="14"/>
    </row>
    <row r="9" spans="2:8" ht="62.25" customHeight="1" x14ac:dyDescent="0.25">
      <c r="B9" s="14" t="s">
        <v>18</v>
      </c>
      <c r="C9" s="14"/>
      <c r="D9" s="14"/>
      <c r="E9" s="14"/>
      <c r="F9" s="14"/>
    </row>
    <row r="10" spans="2:8" ht="15.75" x14ac:dyDescent="0.25">
      <c r="B10" s="21" t="s">
        <v>9</v>
      </c>
      <c r="C10" s="21"/>
      <c r="D10" s="21"/>
      <c r="E10" s="21"/>
      <c r="F10" s="21"/>
    </row>
    <row r="11" spans="2:8" ht="31.5" x14ac:dyDescent="0.25">
      <c r="B11" s="3" t="s">
        <v>0</v>
      </c>
      <c r="C11" s="3" t="s">
        <v>1</v>
      </c>
      <c r="D11" s="4" t="s">
        <v>2</v>
      </c>
      <c r="E11" s="3" t="s">
        <v>3</v>
      </c>
      <c r="F11" s="5" t="s">
        <v>4</v>
      </c>
      <c r="G11" s="1"/>
      <c r="H11" s="1"/>
    </row>
    <row r="12" spans="2:8" ht="85.5" customHeight="1" x14ac:dyDescent="0.25">
      <c r="B12" s="3">
        <v>1</v>
      </c>
      <c r="C12" s="3" t="s">
        <v>5</v>
      </c>
      <c r="D12" s="4"/>
      <c r="E12" s="3">
        <v>30.16</v>
      </c>
      <c r="F12" s="6">
        <f>D12*E12*1.22</f>
        <v>0</v>
      </c>
      <c r="G12" s="1"/>
      <c r="H12" s="1"/>
    </row>
    <row r="13" spans="2:8" ht="46.5" customHeight="1" x14ac:dyDescent="0.25">
      <c r="B13" s="2" t="s">
        <v>0</v>
      </c>
      <c r="C13" s="2" t="s">
        <v>1</v>
      </c>
      <c r="D13" s="4" t="s">
        <v>14</v>
      </c>
      <c r="E13" s="3" t="s">
        <v>6</v>
      </c>
      <c r="F13" s="5" t="s">
        <v>4</v>
      </c>
      <c r="G13" s="1"/>
      <c r="H13" s="1"/>
    </row>
    <row r="14" spans="2:8" ht="101.25" customHeight="1" x14ac:dyDescent="0.25">
      <c r="B14" s="19">
        <v>2</v>
      </c>
      <c r="C14" s="3" t="s">
        <v>25</v>
      </c>
      <c r="D14" s="4"/>
      <c r="E14" s="3"/>
      <c r="F14" s="5"/>
      <c r="G14" s="1"/>
      <c r="H14" s="1"/>
    </row>
    <row r="15" spans="2:8" ht="15.75" x14ac:dyDescent="0.25">
      <c r="B15" s="20"/>
      <c r="C15" s="3" t="s">
        <v>28</v>
      </c>
      <c r="D15" s="4"/>
      <c r="E15" s="3">
        <v>7947.89</v>
      </c>
      <c r="F15" s="5">
        <f>D15*E15*1.22</f>
        <v>0</v>
      </c>
      <c r="G15" s="1"/>
      <c r="H15" s="1"/>
    </row>
    <row r="16" spans="2:8" ht="15.75" x14ac:dyDescent="0.25">
      <c r="B16" s="20"/>
      <c r="C16" s="3" t="s">
        <v>26</v>
      </c>
      <c r="D16" s="4"/>
      <c r="E16" s="3">
        <v>9353.0300000000007</v>
      </c>
      <c r="F16" s="5">
        <f t="shared" ref="F16:F19" si="0">D16*E16*1.22</f>
        <v>0</v>
      </c>
      <c r="G16" s="1"/>
      <c r="H16" s="1"/>
    </row>
    <row r="17" spans="2:8" ht="20.100000000000001" customHeight="1" x14ac:dyDescent="0.25">
      <c r="B17" s="20"/>
      <c r="C17" s="3" t="s">
        <v>19</v>
      </c>
      <c r="D17" s="4"/>
      <c r="E17" s="10">
        <v>10929.56</v>
      </c>
      <c r="F17" s="5">
        <f t="shared" si="0"/>
        <v>0</v>
      </c>
      <c r="G17" s="1"/>
      <c r="H17" s="1"/>
    </row>
    <row r="18" spans="2:8" ht="20.100000000000001" customHeight="1" x14ac:dyDescent="0.25">
      <c r="B18" s="20"/>
      <c r="C18" s="3" t="s">
        <v>20</v>
      </c>
      <c r="D18" s="4"/>
      <c r="E18" s="10">
        <v>13243.18</v>
      </c>
      <c r="F18" s="5">
        <f t="shared" si="0"/>
        <v>0</v>
      </c>
      <c r="G18" s="1"/>
      <c r="H18" s="1"/>
    </row>
    <row r="19" spans="2:8" ht="20.100000000000001" customHeight="1" x14ac:dyDescent="0.25">
      <c r="B19" s="20"/>
      <c r="C19" s="3" t="s">
        <v>21</v>
      </c>
      <c r="D19" s="4"/>
      <c r="E19" s="10">
        <v>14811.49</v>
      </c>
      <c r="F19" s="5">
        <f t="shared" si="0"/>
        <v>0</v>
      </c>
      <c r="G19" s="1"/>
      <c r="H19" s="1"/>
    </row>
    <row r="20" spans="2:8" ht="101.25" customHeight="1" x14ac:dyDescent="0.25">
      <c r="B20" s="19">
        <v>3</v>
      </c>
      <c r="C20" s="3" t="s">
        <v>27</v>
      </c>
      <c r="D20" s="4"/>
      <c r="E20" s="3"/>
      <c r="F20" s="5"/>
      <c r="G20" s="1"/>
      <c r="H20" s="1"/>
    </row>
    <row r="21" spans="2:8" ht="15.75" x14ac:dyDescent="0.25">
      <c r="B21" s="20"/>
      <c r="C21" s="3" t="s">
        <v>28</v>
      </c>
      <c r="D21" s="4"/>
      <c r="E21" s="3">
        <v>13882.72</v>
      </c>
      <c r="F21" s="5">
        <f>D21*E21*1.22</f>
        <v>0</v>
      </c>
      <c r="G21" s="1"/>
      <c r="H21" s="1"/>
    </row>
    <row r="22" spans="2:8" ht="15.75" x14ac:dyDescent="0.25">
      <c r="B22" s="20"/>
      <c r="C22" s="3" t="s">
        <v>26</v>
      </c>
      <c r="D22" s="4"/>
      <c r="E22" s="3">
        <v>20161.89</v>
      </c>
      <c r="F22" s="5">
        <f t="shared" ref="F22:F25" si="1">D22*E22*1.22</f>
        <v>0</v>
      </c>
      <c r="G22" s="1"/>
      <c r="H22" s="1"/>
    </row>
    <row r="23" spans="2:8" ht="20.100000000000001" customHeight="1" x14ac:dyDescent="0.25">
      <c r="B23" s="20"/>
      <c r="C23" s="3" t="s">
        <v>19</v>
      </c>
      <c r="D23" s="4"/>
      <c r="E23" s="10">
        <v>20161.89</v>
      </c>
      <c r="F23" s="5">
        <f t="shared" si="1"/>
        <v>0</v>
      </c>
      <c r="G23" s="1"/>
      <c r="H23" s="1"/>
    </row>
    <row r="24" spans="2:8" ht="20.100000000000001" customHeight="1" x14ac:dyDescent="0.25">
      <c r="B24" s="20"/>
      <c r="C24" s="3" t="s">
        <v>20</v>
      </c>
      <c r="D24" s="4"/>
      <c r="E24" s="10">
        <v>23826.92</v>
      </c>
      <c r="F24" s="5">
        <f t="shared" si="1"/>
        <v>0</v>
      </c>
      <c r="G24" s="1"/>
      <c r="H24" s="1"/>
    </row>
    <row r="25" spans="2:8" ht="20.100000000000001" customHeight="1" x14ac:dyDescent="0.25">
      <c r="B25" s="20"/>
      <c r="C25" s="3" t="s">
        <v>21</v>
      </c>
      <c r="D25" s="4"/>
      <c r="E25" s="10">
        <v>2622.1</v>
      </c>
      <c r="F25" s="5">
        <f t="shared" si="1"/>
        <v>0</v>
      </c>
      <c r="G25" s="1"/>
      <c r="H25" s="1"/>
    </row>
    <row r="26" spans="2:8" ht="15.75" x14ac:dyDescent="0.25">
      <c r="B26" s="16" t="s">
        <v>29</v>
      </c>
      <c r="C26" s="17"/>
      <c r="D26" s="17"/>
      <c r="E26" s="18"/>
      <c r="F26" s="9">
        <f>F12+F17+F18+F19+F15+F16+F21+F22+F23+F24+F25</f>
        <v>0</v>
      </c>
    </row>
    <row r="27" spans="2:8" ht="15.75" x14ac:dyDescent="0.25">
      <c r="B27" s="7"/>
      <c r="C27" s="7"/>
      <c r="D27" s="7"/>
      <c r="E27" s="7"/>
      <c r="F27" s="7"/>
    </row>
    <row r="28" spans="2:8" ht="15.75" x14ac:dyDescent="0.25">
      <c r="B28" s="21" t="s">
        <v>10</v>
      </c>
      <c r="C28" s="21"/>
      <c r="D28" s="21"/>
      <c r="E28" s="21"/>
      <c r="F28" s="21"/>
    </row>
    <row r="29" spans="2:8" ht="31.5" x14ac:dyDescent="0.25">
      <c r="B29" s="3" t="s">
        <v>0</v>
      </c>
      <c r="C29" s="3" t="s">
        <v>1</v>
      </c>
      <c r="D29" s="4" t="s">
        <v>2</v>
      </c>
      <c r="E29" s="3" t="s">
        <v>3</v>
      </c>
      <c r="F29" s="5" t="s">
        <v>4</v>
      </c>
    </row>
    <row r="30" spans="2:8" ht="47.25" x14ac:dyDescent="0.25">
      <c r="B30" s="3">
        <v>1</v>
      </c>
      <c r="C30" s="3" t="s">
        <v>11</v>
      </c>
      <c r="D30" s="4"/>
      <c r="E30" s="3">
        <v>35.29</v>
      </c>
      <c r="F30" s="8">
        <f>D30*E30*1.22</f>
        <v>0</v>
      </c>
    </row>
    <row r="31" spans="2:8" ht="31.5" x14ac:dyDescent="0.25">
      <c r="B31" s="2" t="s">
        <v>0</v>
      </c>
      <c r="C31" s="2" t="s">
        <v>1</v>
      </c>
      <c r="D31" s="4" t="s">
        <v>14</v>
      </c>
      <c r="E31" s="3" t="s">
        <v>6</v>
      </c>
      <c r="F31" s="5" t="s">
        <v>4</v>
      </c>
    </row>
    <row r="32" spans="2:8" ht="63" x14ac:dyDescent="0.25">
      <c r="B32" s="22">
        <v>2</v>
      </c>
      <c r="C32" s="3" t="s">
        <v>12</v>
      </c>
      <c r="D32" s="4"/>
      <c r="E32" s="3"/>
      <c r="F32" s="5"/>
    </row>
    <row r="33" spans="2:6" ht="15.75" x14ac:dyDescent="0.25">
      <c r="B33" s="23"/>
      <c r="C33" s="3" t="s">
        <v>7</v>
      </c>
      <c r="D33" s="4"/>
      <c r="E33" s="10">
        <v>13278.48</v>
      </c>
      <c r="F33" s="5">
        <f>D33*E33*1.22</f>
        <v>0</v>
      </c>
    </row>
    <row r="34" spans="2:6" ht="15.75" x14ac:dyDescent="0.25">
      <c r="B34" s="23"/>
      <c r="C34" s="3" t="s">
        <v>8</v>
      </c>
      <c r="D34" s="4"/>
      <c r="E34" s="10">
        <v>17674.34</v>
      </c>
      <c r="F34" s="5">
        <f>D34*E34*1.22</f>
        <v>0</v>
      </c>
    </row>
    <row r="35" spans="2:6" ht="15.75" x14ac:dyDescent="0.25">
      <c r="B35" s="16" t="s">
        <v>29</v>
      </c>
      <c r="C35" s="17"/>
      <c r="D35" s="17"/>
      <c r="E35" s="18"/>
      <c r="F35" s="9">
        <f>F30+F33+F34</f>
        <v>0</v>
      </c>
    </row>
    <row r="36" spans="2:6" ht="21.75" customHeight="1" x14ac:dyDescent="0.25">
      <c r="B36" s="7"/>
      <c r="C36" s="7"/>
      <c r="D36" s="7"/>
      <c r="E36" s="7"/>
      <c r="F36" s="7"/>
    </row>
    <row r="37" spans="2:6" ht="84.75" customHeight="1" x14ac:dyDescent="0.25">
      <c r="B37" s="14" t="s">
        <v>30</v>
      </c>
      <c r="C37" s="14"/>
      <c r="D37" s="14"/>
      <c r="E37" s="14"/>
      <c r="F37" s="14"/>
    </row>
    <row r="38" spans="2:6" ht="15.75" x14ac:dyDescent="0.25">
      <c r="B38" s="7"/>
      <c r="C38" s="7"/>
      <c r="D38" s="7"/>
      <c r="E38" s="7"/>
      <c r="F38" s="7"/>
    </row>
    <row r="39" spans="2:6" ht="15.75" x14ac:dyDescent="0.25">
      <c r="B39" s="7"/>
      <c r="C39" s="7"/>
      <c r="D39" s="7"/>
      <c r="E39" s="7"/>
      <c r="F39" s="7"/>
    </row>
    <row r="40" spans="2:6" ht="15.75" x14ac:dyDescent="0.25">
      <c r="B40" s="7"/>
      <c r="C40" s="7"/>
      <c r="D40" s="7"/>
      <c r="E40" s="7"/>
      <c r="F40" s="7"/>
    </row>
  </sheetData>
  <mergeCells count="17">
    <mergeCell ref="B37:F37"/>
    <mergeCell ref="B35:E35"/>
    <mergeCell ref="B14:B19"/>
    <mergeCell ref="B6:F6"/>
    <mergeCell ref="B7:F7"/>
    <mergeCell ref="B8:F8"/>
    <mergeCell ref="B9:F9"/>
    <mergeCell ref="B26:E26"/>
    <mergeCell ref="B10:F10"/>
    <mergeCell ref="B28:F28"/>
    <mergeCell ref="B32:B34"/>
    <mergeCell ref="B20:B25"/>
    <mergeCell ref="B1:F1"/>
    <mergeCell ref="B2:F2"/>
    <mergeCell ref="B3:F3"/>
    <mergeCell ref="B4:F4"/>
    <mergeCell ref="B5:F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Екатерина Сергеевна</dc:creator>
  <cp:lastModifiedBy>Байкова Алёна Витальевна</cp:lastModifiedBy>
  <dcterms:created xsi:type="dcterms:W3CDTF">2017-05-26T09:54:32Z</dcterms:created>
  <dcterms:modified xsi:type="dcterms:W3CDTF">2026-07-09T04:53:21Z</dcterms:modified>
</cp:coreProperties>
</file>